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355" windowHeight="85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<sst xmlns="http://schemas.openxmlformats.org/spreadsheetml/2006/main" count="41" uniqueCount="30">
  <si>
    <t>Table Range:0 to 30 Amps, 0 to 0.4 inches of trace width, 10 to 100 degrees C of temperature rise, 0.5 to 3 ounces copper per square foot.</t>
  </si>
  <si>
    <t>User Inputs:</t>
  </si>
  <si>
    <t>Current:</t>
  </si>
  <si>
    <t>[Amps]</t>
  </si>
  <si>
    <t>Temperature Rise:</t>
  </si>
  <si>
    <t>[Degrees C]</t>
  </si>
  <si>
    <t>Conductor Thickness:</t>
  </si>
  <si>
    <t xml:space="preserve">[oz. per sq. ft.] </t>
  </si>
  <si>
    <t>(1oz = 36 Microns)</t>
  </si>
  <si>
    <t xml:space="preserve">If you want to know the Resistance, Voltage Drop, and Power Loss, </t>
  </si>
  <si>
    <t>Ambient Temperature:</t>
  </si>
  <si>
    <t>Conductor Length:</t>
  </si>
  <si>
    <t>[Inches]</t>
  </si>
  <si>
    <t>**************************************Results************************************************************************************</t>
  </si>
  <si>
    <t>Internal Layer Results:</t>
  </si>
  <si>
    <t>Required Trace Width:</t>
  </si>
  <si>
    <t xml:space="preserve">[Mils] </t>
  </si>
  <si>
    <t>Copper Area:</t>
  </si>
  <si>
    <t>[Square Mils]</t>
  </si>
  <si>
    <t>Resistance:</t>
  </si>
  <si>
    <t>[Ohms]</t>
  </si>
  <si>
    <t>Voltage Drop:</t>
  </si>
  <si>
    <t>[Volts]</t>
  </si>
  <si>
    <t>Loss:</t>
  </si>
  <si>
    <t>[Watts]</t>
  </si>
  <si>
    <t>External Layer Results:</t>
  </si>
  <si>
    <t>***********************************************************************************************************************************</t>
  </si>
  <si>
    <t>Disclaimer:</t>
  </si>
  <si>
    <t xml:space="preserve">This table is provided as a guide only and Reliance cannot be held liable in any form, </t>
  </si>
  <si>
    <t>for any loss, damage or costs resulting from the use of this form.</t>
  </si>
</sst>
</file>

<file path=xl/styles.xml><?xml version="1.0" encoding="utf-8"?>
<styleSheet xmlns="http://schemas.openxmlformats.org/spreadsheetml/2006/main">
  <numFmts count="21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0"/>
    <numFmt numFmtId="173" formatCode="0.0000000"/>
    <numFmt numFmtId="174" formatCode="0.000000"/>
    <numFmt numFmtId="175" formatCode="0.00000"/>
    <numFmt numFmtId="176" formatCode="0.0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3" fillId="33" borderId="0" xfId="55" applyFont="1" applyFill="1">
      <alignment/>
      <protection/>
    </xf>
    <xf numFmtId="0" fontId="2" fillId="33" borderId="0" xfId="55" applyFill="1">
      <alignment/>
      <protection/>
    </xf>
    <xf numFmtId="0" fontId="0" fillId="33" borderId="0" xfId="0" applyFill="1" applyAlignment="1">
      <alignment/>
    </xf>
    <xf numFmtId="0" fontId="2" fillId="33" borderId="10" xfId="55" applyFill="1" applyBorder="1" applyAlignment="1">
      <alignment horizontal="center"/>
      <protection/>
    </xf>
    <xf numFmtId="0" fontId="2" fillId="2" borderId="0" xfId="55" applyFill="1">
      <alignment/>
      <protection/>
    </xf>
    <xf numFmtId="0" fontId="4" fillId="2" borderId="0" xfId="55" applyFont="1" applyFill="1">
      <alignment/>
      <protection/>
    </xf>
    <xf numFmtId="0" fontId="0" fillId="2" borderId="0" xfId="0" applyFill="1" applyAlignment="1">
      <alignment/>
    </xf>
    <xf numFmtId="0" fontId="3" fillId="34" borderId="0" xfId="55" applyFont="1" applyFill="1">
      <alignment/>
      <protection/>
    </xf>
    <xf numFmtId="0" fontId="2" fillId="34" borderId="0" xfId="55" applyFill="1">
      <alignment/>
      <protection/>
    </xf>
    <xf numFmtId="0" fontId="2" fillId="34" borderId="0" xfId="55" applyFill="1" applyBorder="1">
      <alignment/>
      <protection/>
    </xf>
    <xf numFmtId="0" fontId="2" fillId="34" borderId="0" xfId="55" applyFont="1" applyFill="1">
      <alignment/>
      <protection/>
    </xf>
    <xf numFmtId="0" fontId="3" fillId="34" borderId="0" xfId="55" applyFont="1" applyFill="1" applyAlignment="1">
      <alignment horizontal="left"/>
      <protection/>
    </xf>
    <xf numFmtId="0" fontId="4" fillId="34" borderId="0" xfId="55" applyFont="1" applyFill="1">
      <alignment/>
      <protection/>
    </xf>
    <xf numFmtId="0" fontId="4" fillId="34" borderId="0" xfId="55" applyFont="1" applyFill="1" applyAlignment="1">
      <alignment horizontal="left" wrapText="1"/>
      <protection/>
    </xf>
    <xf numFmtId="0" fontId="4" fillId="34" borderId="0" xfId="55" applyFont="1" applyFill="1" applyAlignment="1">
      <alignment horizontal="left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9525</xdr:rowOff>
    </xdr:from>
    <xdr:to>
      <xdr:col>3</xdr:col>
      <xdr:colOff>409575</xdr:colOff>
      <xdr:row>0</xdr:row>
      <xdr:rowOff>1400175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9525"/>
          <a:ext cx="65246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tabSelected="1" zoomScalePageLayoutView="0" workbookViewId="0" topLeftCell="A1">
      <selection activeCell="B4" sqref="B4"/>
    </sheetView>
  </sheetViews>
  <sheetFormatPr defaultColWidth="0" defaultRowHeight="15" zeroHeight="1"/>
  <cols>
    <col min="1" max="1" width="61.57421875" style="7" customWidth="1"/>
    <col min="2" max="2" width="17.00390625" style="7" customWidth="1"/>
    <col min="3" max="3" width="14.00390625" style="7" customWidth="1"/>
    <col min="4" max="4" width="7.421875" style="7" customWidth="1"/>
    <col min="5" max="16384" width="9.140625" style="3" hidden="1" customWidth="1"/>
  </cols>
  <sheetData>
    <row r="1" spans="1:4" ht="112.5" customHeight="1">
      <c r="A1" s="1"/>
      <c r="B1" s="1"/>
      <c r="C1" s="2"/>
      <c r="D1" s="2"/>
    </row>
    <row r="2" spans="1:4" ht="16.5" customHeight="1">
      <c r="A2" s="14" t="s">
        <v>0</v>
      </c>
      <c r="B2" s="15"/>
      <c r="C2" s="15"/>
      <c r="D2" s="15"/>
    </row>
    <row r="3" spans="1:4" ht="15">
      <c r="A3" s="8" t="s">
        <v>1</v>
      </c>
      <c r="B3" s="9"/>
      <c r="C3" s="9"/>
      <c r="D3" s="9"/>
    </row>
    <row r="4" spans="1:4" ht="15">
      <c r="A4" s="9" t="s">
        <v>2</v>
      </c>
      <c r="B4" s="4">
        <v>12</v>
      </c>
      <c r="C4" s="9" t="s">
        <v>3</v>
      </c>
      <c r="D4" s="9"/>
    </row>
    <row r="5" spans="1:4" ht="15">
      <c r="A5" s="9" t="s">
        <v>4</v>
      </c>
      <c r="B5" s="4">
        <v>10</v>
      </c>
      <c r="C5" s="9" t="s">
        <v>5</v>
      </c>
      <c r="D5" s="9"/>
    </row>
    <row r="6" spans="1:4" ht="15">
      <c r="A6" s="9" t="s">
        <v>6</v>
      </c>
      <c r="B6" s="4">
        <v>2</v>
      </c>
      <c r="C6" s="9" t="s">
        <v>7</v>
      </c>
      <c r="D6" s="9"/>
    </row>
    <row r="7" spans="1:4" ht="15">
      <c r="A7" s="9"/>
      <c r="B7" s="10"/>
      <c r="C7" s="9" t="s">
        <v>8</v>
      </c>
      <c r="D7" s="9"/>
    </row>
    <row r="8" spans="1:4" ht="15">
      <c r="A8" s="8" t="s">
        <v>9</v>
      </c>
      <c r="B8" s="9"/>
      <c r="C8" s="9"/>
      <c r="D8" s="9"/>
    </row>
    <row r="9" spans="1:4" ht="15">
      <c r="A9" s="11" t="s">
        <v>10</v>
      </c>
      <c r="B9" s="4">
        <v>25</v>
      </c>
      <c r="C9" s="9" t="s">
        <v>5</v>
      </c>
      <c r="D9" s="9"/>
    </row>
    <row r="10" spans="1:4" ht="15">
      <c r="A10" s="11" t="s">
        <v>11</v>
      </c>
      <c r="B10" s="4">
        <v>0.05</v>
      </c>
      <c r="C10" s="9" t="s">
        <v>12</v>
      </c>
      <c r="D10" s="9"/>
    </row>
    <row r="11" spans="1:4" ht="15">
      <c r="A11" s="12" t="s">
        <v>13</v>
      </c>
      <c r="B11" s="9"/>
      <c r="C11" s="9"/>
      <c r="D11" s="9"/>
    </row>
    <row r="12" spans="1:4" ht="15">
      <c r="A12" s="8" t="s">
        <v>14</v>
      </c>
      <c r="B12" s="9"/>
      <c r="C12" s="9"/>
      <c r="D12" s="9"/>
    </row>
    <row r="13" spans="1:4" ht="15">
      <c r="A13" s="9" t="s">
        <v>15</v>
      </c>
      <c r="B13" s="9">
        <f>B14/($B$6*1.378)</f>
        <v>586.1851679051678</v>
      </c>
      <c r="C13" s="9" t="s">
        <v>16</v>
      </c>
      <c r="D13" s="9"/>
    </row>
    <row r="14" spans="1:4" ht="15">
      <c r="A14" s="9" t="s">
        <v>17</v>
      </c>
      <c r="B14" s="9">
        <f>($B$4/(0.015*($B$5)^0.5453))^(1/0.7349)</f>
        <v>1615.5263227466423</v>
      </c>
      <c r="C14" s="9" t="s">
        <v>18</v>
      </c>
      <c r="D14" s="9"/>
    </row>
    <row r="15" spans="1:4" ht="15">
      <c r="A15" s="9" t="s">
        <v>19</v>
      </c>
      <c r="B15" s="9">
        <f>$B$10*(0.6255+0.00267*($B$9+$B$5))/B14</f>
        <v>2.2251262324765924E-05</v>
      </c>
      <c r="C15" s="9" t="s">
        <v>20</v>
      </c>
      <c r="D15" s="9"/>
    </row>
    <row r="16" spans="1:4" ht="15">
      <c r="A16" s="9" t="s">
        <v>21</v>
      </c>
      <c r="B16" s="9">
        <f>B15*$B$4</f>
        <v>0.0002670151478971911</v>
      </c>
      <c r="C16" s="9" t="s">
        <v>22</v>
      </c>
      <c r="D16" s="9"/>
    </row>
    <row r="17" spans="1:4" ht="15">
      <c r="A17" s="9" t="s">
        <v>23</v>
      </c>
      <c r="B17" s="9">
        <f>$B$4*B16</f>
        <v>0.003204181774766293</v>
      </c>
      <c r="C17" s="9" t="s">
        <v>24</v>
      </c>
      <c r="D17" s="9"/>
    </row>
    <row r="18" spans="1:4" ht="15">
      <c r="A18" s="9"/>
      <c r="B18" s="9"/>
      <c r="C18" s="9"/>
      <c r="D18" s="9"/>
    </row>
    <row r="19" spans="1:4" ht="15">
      <c r="A19" s="8" t="s">
        <v>25</v>
      </c>
      <c r="B19" s="9"/>
      <c r="C19" s="9"/>
      <c r="D19" s="9"/>
    </row>
    <row r="20" spans="1:4" ht="15">
      <c r="A20" s="9" t="s">
        <v>15</v>
      </c>
      <c r="B20" s="9">
        <f>B21/($B$6*1.378)</f>
        <v>196.42563084462572</v>
      </c>
      <c r="C20" s="9" t="s">
        <v>16</v>
      </c>
      <c r="D20" s="9"/>
    </row>
    <row r="21" spans="1:4" ht="15">
      <c r="A21" s="9" t="s">
        <v>17</v>
      </c>
      <c r="B21" s="9">
        <f>($B$4/(0.0647*($B$5)^0.4281))^(1/0.6732)</f>
        <v>541.3490386077884</v>
      </c>
      <c r="C21" s="9" t="s">
        <v>18</v>
      </c>
      <c r="D21" s="9"/>
    </row>
    <row r="22" spans="1:4" ht="15">
      <c r="A22" s="9" t="s">
        <v>19</v>
      </c>
      <c r="B22" s="9">
        <f>$B$10*(0.6255+0.00267*($B$9+$B$5))/B21</f>
        <v>6.640355378195147E-05</v>
      </c>
      <c r="C22" s="9" t="s">
        <v>20</v>
      </c>
      <c r="D22" s="9"/>
    </row>
    <row r="23" spans="1:4" ht="15">
      <c r="A23" s="9" t="s">
        <v>21</v>
      </c>
      <c r="B23" s="9">
        <f>B22*$B$4</f>
        <v>0.0007968426453834176</v>
      </c>
      <c r="C23" s="9" t="s">
        <v>22</v>
      </c>
      <c r="D23" s="9"/>
    </row>
    <row r="24" spans="1:4" ht="15">
      <c r="A24" s="9" t="s">
        <v>23</v>
      </c>
      <c r="B24" s="9">
        <f>$B$4*B23</f>
        <v>0.009562111744601011</v>
      </c>
      <c r="C24" s="9" t="s">
        <v>24</v>
      </c>
      <c r="D24" s="9"/>
    </row>
    <row r="25" spans="1:4" ht="15">
      <c r="A25" s="12" t="s">
        <v>26</v>
      </c>
      <c r="B25" s="9"/>
      <c r="C25" s="9"/>
      <c r="D25" s="9"/>
    </row>
    <row r="26" spans="1:4" ht="15">
      <c r="A26" s="13" t="s">
        <v>27</v>
      </c>
      <c r="B26" s="8"/>
      <c r="C26" s="9"/>
      <c r="D26" s="9"/>
    </row>
    <row r="27" spans="1:4" ht="15">
      <c r="A27" s="13" t="s">
        <v>28</v>
      </c>
      <c r="B27" s="9"/>
      <c r="C27" s="9"/>
      <c r="D27" s="9"/>
    </row>
    <row r="28" spans="1:4" ht="15">
      <c r="A28" s="13" t="s">
        <v>29</v>
      </c>
      <c r="B28" s="9"/>
      <c r="C28" s="9"/>
      <c r="D28" s="9"/>
    </row>
    <row r="29" spans="1:4" ht="15" hidden="1">
      <c r="A29" s="6"/>
      <c r="B29" s="5"/>
      <c r="C29" s="5"/>
      <c r="D29" s="5"/>
    </row>
    <row r="30" spans="1:4" ht="15" hidden="1">
      <c r="A30" s="5"/>
      <c r="B30" s="5"/>
      <c r="C30" s="5"/>
      <c r="D30" s="5"/>
    </row>
    <row r="31" spans="1:4" ht="15" hidden="1">
      <c r="A31" s="5"/>
      <c r="B31" s="5"/>
      <c r="C31" s="5"/>
      <c r="D31" s="5"/>
    </row>
    <row r="32" spans="1:4" ht="15" hidden="1">
      <c r="A32" s="5"/>
      <c r="B32" s="5"/>
      <c r="C32" s="5"/>
      <c r="D32" s="5"/>
    </row>
    <row r="33" spans="1:4" ht="15" hidden="1">
      <c r="A33" s="5"/>
      <c r="B33" s="5"/>
      <c r="C33" s="5"/>
      <c r="D33" s="5"/>
    </row>
    <row r="34" spans="1:4" ht="15" hidden="1">
      <c r="A34" s="5"/>
      <c r="B34" s="5"/>
      <c r="C34" s="5"/>
      <c r="D34" s="5"/>
    </row>
    <row r="35" spans="1:4" ht="15" hidden="1">
      <c r="A35" s="5"/>
      <c r="B35" s="5"/>
      <c r="C35" s="5"/>
      <c r="D35" s="5"/>
    </row>
  </sheetData>
  <sheetProtection password="FBA3" sheet="1" objects="1" scenarios="1"/>
  <protectedRanges>
    <protectedRange sqref="B4:B6 B9:B10" name="Range1"/>
  </protectedRanges>
  <mergeCells count="1">
    <mergeCell ref="A2:D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Reliance Technology Development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sales003</dc:creator>
  <cp:keywords/>
  <dc:description/>
  <cp:lastModifiedBy>sales003</cp:lastModifiedBy>
  <dcterms:created xsi:type="dcterms:W3CDTF">2016-08-29T03:25:33Z</dcterms:created>
  <dcterms:modified xsi:type="dcterms:W3CDTF">2018-02-28T09:10:43Z</dcterms:modified>
  <cp:category/>
  <cp:version/>
  <cp:contentType/>
  <cp:contentStatus/>
</cp:coreProperties>
</file>